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klbt\Documents\Dokumente\MSWissenschaft2023\"/>
    </mc:Choice>
  </mc:AlternateContent>
  <xr:revisionPtr revIDLastSave="0" documentId="13_ncr:1_{477843E0-C8D1-489B-B93E-C3030E09090A}" xr6:coauthVersionLast="36" xr6:coauthVersionMax="36" xr10:uidLastSave="{00000000-0000-0000-0000-000000000000}"/>
  <bookViews>
    <workbookView xWindow="0" yWindow="0" windowWidth="19200" windowHeight="8840" xr2:uid="{2CE987A6-5BAE-406C-B949-9B885E4A6A96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 l="1"/>
  <c r="A9" i="1"/>
  <c r="A10" i="1" l="1"/>
  <c r="C10" i="1" s="1"/>
  <c r="C9" i="1"/>
  <c r="C8" i="1"/>
  <c r="C7" i="1"/>
  <c r="B9" i="1"/>
  <c r="E9" i="1" s="1"/>
  <c r="A11" i="1"/>
  <c r="C11" i="1" s="1"/>
  <c r="B10" i="1"/>
  <c r="E10" i="1" s="1"/>
  <c r="B7" i="1"/>
  <c r="E7" i="1" s="1"/>
  <c r="B8" i="1"/>
  <c r="E8" i="1" s="1"/>
  <c r="A12" i="1" l="1"/>
  <c r="C12" i="1" s="1"/>
  <c r="B11" i="1"/>
  <c r="E11" i="1" s="1"/>
  <c r="A13" i="1" l="1"/>
  <c r="C13" i="1" s="1"/>
  <c r="B12" i="1"/>
  <c r="E12" i="1" s="1"/>
  <c r="A14" i="1" l="1"/>
  <c r="C14" i="1" s="1"/>
  <c r="B13" i="1"/>
  <c r="E13" i="1" s="1"/>
  <c r="A15" i="1" l="1"/>
  <c r="C15" i="1" s="1"/>
  <c r="B14" i="1"/>
  <c r="E14" i="1" s="1"/>
  <c r="A16" i="1" l="1"/>
  <c r="C16" i="1" s="1"/>
  <c r="B15" i="1"/>
  <c r="E15" i="1" s="1"/>
  <c r="A17" i="1" l="1"/>
  <c r="C17" i="1" s="1"/>
  <c r="B16" i="1"/>
  <c r="E16" i="1" s="1"/>
  <c r="A18" i="1" l="1"/>
  <c r="C18" i="1" s="1"/>
  <c r="B17" i="1"/>
  <c r="E17" i="1" s="1"/>
  <c r="A19" i="1" l="1"/>
  <c r="C19" i="1" s="1"/>
  <c r="B18" i="1"/>
  <c r="E18" i="1" s="1"/>
  <c r="A20" i="1" l="1"/>
  <c r="C20" i="1" s="1"/>
  <c r="B19" i="1"/>
  <c r="E19" i="1" s="1"/>
  <c r="A21" i="1" l="1"/>
  <c r="C21" i="1" s="1"/>
  <c r="B20" i="1"/>
  <c r="E20" i="1" s="1"/>
  <c r="A22" i="1" l="1"/>
  <c r="C22" i="1" s="1"/>
  <c r="B21" i="1"/>
  <c r="E21" i="1" s="1"/>
  <c r="A23" i="1" l="1"/>
  <c r="C23" i="1" s="1"/>
  <c r="B22" i="1"/>
  <c r="E22" i="1" s="1"/>
  <c r="A24" i="1" l="1"/>
  <c r="C24" i="1" s="1"/>
  <c r="B23" i="1"/>
  <c r="E23" i="1" s="1"/>
  <c r="A25" i="1" l="1"/>
  <c r="C25" i="1" s="1"/>
  <c r="B24" i="1"/>
  <c r="E24" i="1" s="1"/>
  <c r="B25" i="1" l="1"/>
  <c r="E25" i="1" s="1"/>
</calcChain>
</file>

<file path=xl/sharedStrings.xml><?xml version="1.0" encoding="utf-8"?>
<sst xmlns="http://schemas.openxmlformats.org/spreadsheetml/2006/main" count="16" uniqueCount="16">
  <si>
    <t>v0</t>
  </si>
  <si>
    <t>v</t>
  </si>
  <si>
    <t>r</t>
  </si>
  <si>
    <t>r2g</t>
  </si>
  <si>
    <t>vmax</t>
  </si>
  <si>
    <t>v_korr</t>
  </si>
  <si>
    <t>r_0</t>
  </si>
  <si>
    <t>Lichtjahre pro kiloparsec</t>
  </si>
  <si>
    <t>Abstand Sonnensystem zum Galaktischen Zentrum</t>
  </si>
  <si>
    <t>km/s</t>
  </si>
  <si>
    <t>kpc</t>
  </si>
  <si>
    <t>Geschwindigkeit der lokalen Sonnenumgebung um das Galaktische Zentrum</t>
  </si>
  <si>
    <t>Umrechnung kpc in Lichtjahre</t>
  </si>
  <si>
    <t>Grad in Radian Umrechnung</t>
  </si>
  <si>
    <r>
      <rPr>
        <b/>
        <i/>
        <sz val="11"/>
        <color theme="1"/>
        <rFont val="Calibri"/>
        <family val="2"/>
        <scheme val="minor"/>
      </rPr>
      <t>l</t>
    </r>
    <r>
      <rPr>
        <b/>
        <sz val="11"/>
        <color theme="1"/>
        <rFont val="Calibri"/>
        <family val="2"/>
        <scheme val="minor"/>
      </rPr>
      <t xml:space="preserve"> gal. Länge</t>
    </r>
  </si>
  <si>
    <t>Lj/kpc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</si>
</sst>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2" fontId="0" fillId="0" borderId="0" xfId="0" applyNumberFormat="1"/>
    <xf numFmtId="164" fontId="0" fillId="0" borderId="0" xfId="0" applyNumberFormat="1"/>
    <xf numFmtId="1" fontId="0" fillId="0" borderId="0" xfId="0" applyNumberFormat="1"/>
    <xf numFmtId="0" fontId="1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Rotationskurve</a:t>
            </a:r>
            <a:r>
              <a:rPr lang="de-DE" baseline="0"/>
              <a:t> der Milchstraße</a:t>
            </a:r>
            <a:endParaRPr lang="de-D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Tabelle1!$C$8:$C$25</c:f>
              <c:numCache>
                <c:formatCode>0</c:formatCode>
                <c:ptCount val="18"/>
                <c:pt idx="0">
                  <c:v>2415.0855904453192</c:v>
                </c:pt>
                <c:pt idx="1">
                  <c:v>4811.7909219054682</c:v>
                </c:pt>
                <c:pt idx="2">
                  <c:v>7171.8756202596896</c:v>
                </c:pt>
                <c:pt idx="3">
                  <c:v>9477.3780165077987</c:v>
                </c:pt>
                <c:pt idx="4">
                  <c:v>11710.751845912177</c:v>
                </c:pt>
                <c:pt idx="5">
                  <c:v>13854.999785662585</c:v>
                </c:pt>
                <c:pt idx="6">
                  <c:v>15893.802814761606</c:v>
                </c:pt>
                <c:pt idx="7">
                  <c:v>17811.644411623907</c:v>
                </c:pt>
                <c:pt idx="8">
                  <c:v>19593.928644170584</c:v>
                </c:pt>
                <c:pt idx="9">
                  <c:v>21227.091253681781</c:v>
                </c:pt>
                <c:pt idx="10">
                  <c:v>22698.702886992356</c:v>
                </c:pt>
                <c:pt idx="11">
                  <c:v>23997.563691371266</c:v>
                </c:pt>
                <c:pt idx="12">
                  <c:v>25113.788552160619</c:v>
                </c:pt>
                <c:pt idx="13">
                  <c:v>26038.882324464452</c:v>
                </c:pt>
                <c:pt idx="14">
                  <c:v>26765.804486328681</c:v>
                </c:pt>
                <c:pt idx="15">
                  <c:v>27289.022721362551</c:v>
                </c:pt>
                <c:pt idx="16">
                  <c:v>27604.555023005396</c:v>
                </c:pt>
                <c:pt idx="17">
                  <c:v>27709.999999999989</c:v>
                </c:pt>
              </c:numCache>
            </c:numRef>
          </c:xVal>
          <c:yVal>
            <c:numRef>
              <c:f>Tabelle1!$E$8:$E$25</c:f>
              <c:numCache>
                <c:formatCode>0</c:formatCode>
                <c:ptCount val="18"/>
                <c:pt idx="0">
                  <c:v>59.174263078237828</c:v>
                </c:pt>
                <c:pt idx="1">
                  <c:v>118.20259844168903</c:v>
                </c:pt>
                <c:pt idx="2">
                  <c:v>136.94018897355221</c:v>
                </c:pt>
                <c:pt idx="3">
                  <c:v>235.24443030067542</c:v>
                </c:pt>
                <c:pt idx="4">
                  <c:v>232.97601609890577</c:v>
                </c:pt>
                <c:pt idx="5">
                  <c:v>229.99999829829551</c:v>
                </c:pt>
                <c:pt idx="6">
                  <c:v>246.18681411936319</c:v>
                </c:pt>
                <c:pt idx="7">
                  <c:v>241.413272124044</c:v>
                </c:pt>
                <c:pt idx="8">
                  <c:v>245.56348977688663</c:v>
                </c:pt>
                <c:pt idx="9">
                  <c:v>248.52977538108956</c:v>
                </c:pt>
                <c:pt idx="10">
                  <c:v>250.2134476773121</c:v>
                </c:pt>
                <c:pt idx="11">
                  <c:v>250.52558686761739</c:v>
                </c:pt>
                <c:pt idx="12">
                  <c:v>249.38771134880318</c:v>
                </c:pt>
                <c:pt idx="13">
                  <c:v>241.73237500477009</c:v>
                </c:pt>
                <c:pt idx="14">
                  <c:v>252.50368051217288</c:v>
                </c:pt>
                <c:pt idx="15">
                  <c:v>246.65770475278822</c:v>
                </c:pt>
                <c:pt idx="16">
                  <c:v>249.16283309495446</c:v>
                </c:pt>
                <c:pt idx="17">
                  <c:v>249.99999999999991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EC8-487C-8A09-392A93332F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1255048"/>
        <c:axId val="401253080"/>
      </c:scatterChart>
      <c:valAx>
        <c:axId val="401255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Abstand</a:t>
                </a:r>
                <a:r>
                  <a:rPr lang="de-DE" baseline="0"/>
                  <a:t> vom Galaktischen Zentrum in LJ</a:t>
                </a:r>
                <a:endParaRPr lang="de-DE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01253080"/>
        <c:crosses val="autoZero"/>
        <c:crossBetween val="midCat"/>
      </c:valAx>
      <c:valAx>
        <c:axId val="401253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Geschwindigkeit in km/s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01255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168275</xdr:colOff>
      <xdr:row>7</xdr:row>
      <xdr:rowOff>3174</xdr:rowOff>
    </xdr:from>
    <xdr:to>
      <xdr:col>11</xdr:col>
      <xdr:colOff>168275</xdr:colOff>
      <xdr:row>22</xdr:row>
      <xdr:rowOff>165099</xdr:rowOff>
    </xdr:to>
    <xdr:graphicFrame macro="">
      <xdr:nvGraphicFramePr>
        <xdr:cNvPr id="6" name="Diagramm 5">
          <a:extLst>
            <a:ext uri="{FF2B5EF4-FFF2-40B4-BE49-F238E27FC236}">
              <a16:creationId xmlns:a16="http://schemas.microsoft.com/office/drawing/2014/main" id="{8BCF9351-2A1B-4BBC-A516-344A54C1146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C3D90A-AB31-414E-BC7E-55225527217E}">
  <dimension ref="A1:E37"/>
  <sheetViews>
    <sheetView tabSelected="1" workbookViewId="0">
      <selection activeCell="D4" sqref="D4"/>
    </sheetView>
  </sheetViews>
  <sheetFormatPr baseColWidth="10" defaultRowHeight="14.5" x14ac:dyDescent="0.35"/>
  <cols>
    <col min="5" max="5" width="10.90625" style="3"/>
  </cols>
  <sheetData>
    <row r="1" spans="1:5" x14ac:dyDescent="0.35">
      <c r="A1" t="s">
        <v>6</v>
      </c>
      <c r="C1">
        <v>8.5</v>
      </c>
      <c r="D1" t="s">
        <v>10</v>
      </c>
      <c r="E1" t="s">
        <v>8</v>
      </c>
    </row>
    <row r="2" spans="1:5" x14ac:dyDescent="0.35">
      <c r="A2" t="s">
        <v>0</v>
      </c>
      <c r="C2">
        <v>220</v>
      </c>
      <c r="D2" t="s">
        <v>9</v>
      </c>
      <c r="E2" t="s">
        <v>11</v>
      </c>
    </row>
    <row r="3" spans="1:5" x14ac:dyDescent="0.35">
      <c r="A3" t="s">
        <v>7</v>
      </c>
      <c r="C3">
        <v>3260</v>
      </c>
      <c r="D3" t="s">
        <v>15</v>
      </c>
      <c r="E3" t="s">
        <v>12</v>
      </c>
    </row>
    <row r="4" spans="1:5" x14ac:dyDescent="0.35">
      <c r="A4" t="s">
        <v>3</v>
      </c>
      <c r="C4" s="1">
        <f>180/3.1415926</f>
        <v>57.295780490442965</v>
      </c>
      <c r="E4" t="s">
        <v>13</v>
      </c>
    </row>
    <row r="6" spans="1:5" x14ac:dyDescent="0.35">
      <c r="A6" s="4" t="s">
        <v>14</v>
      </c>
      <c r="B6" t="s">
        <v>5</v>
      </c>
      <c r="C6" t="s">
        <v>2</v>
      </c>
      <c r="D6" s="4" t="s">
        <v>4</v>
      </c>
      <c r="E6" s="3" t="s">
        <v>1</v>
      </c>
    </row>
    <row r="7" spans="1:5" x14ac:dyDescent="0.35">
      <c r="A7">
        <v>0</v>
      </c>
      <c r="B7">
        <f>220*SIN(A7/C4)</f>
        <v>0</v>
      </c>
      <c r="C7" s="3">
        <f>$C$1*SIN(A7/$C$4)*$C$3</f>
        <v>0</v>
      </c>
      <c r="D7">
        <v>0</v>
      </c>
      <c r="E7" s="3">
        <f>B7+D7</f>
        <v>0</v>
      </c>
    </row>
    <row r="8" spans="1:5" x14ac:dyDescent="0.35">
      <c r="A8">
        <v>5</v>
      </c>
      <c r="B8" s="2">
        <f>220*SIN(A8/C4)</f>
        <v>19.174263078237828</v>
      </c>
      <c r="C8" s="3">
        <f t="shared" ref="C8:C25" si="0">$C$1*SIN(A8/$C$4)*$C$3</f>
        <v>2415.0855904453192</v>
      </c>
      <c r="D8">
        <v>40</v>
      </c>
      <c r="E8" s="3">
        <f>B8+D8</f>
        <v>59.174263078237828</v>
      </c>
    </row>
    <row r="9" spans="1:5" x14ac:dyDescent="0.35">
      <c r="A9">
        <f>A8+5</f>
        <v>10</v>
      </c>
      <c r="B9" s="2">
        <f t="shared" ref="B9:B25" si="1">220*SIN(A9/$C$4)</f>
        <v>38.202598441689034</v>
      </c>
      <c r="C9" s="3">
        <f t="shared" si="0"/>
        <v>4811.7909219054682</v>
      </c>
      <c r="D9">
        <v>80</v>
      </c>
      <c r="E9" s="3">
        <f>B9+D9</f>
        <v>118.20259844168903</v>
      </c>
    </row>
    <row r="10" spans="1:5" x14ac:dyDescent="0.35">
      <c r="A10">
        <f t="shared" ref="A10:A25" si="2">A9+5</f>
        <v>15</v>
      </c>
      <c r="B10" s="2">
        <f t="shared" si="1"/>
        <v>56.94018897355221</v>
      </c>
      <c r="C10" s="3">
        <f t="shared" si="0"/>
        <v>7171.8756202596896</v>
      </c>
      <c r="D10">
        <v>80</v>
      </c>
      <c r="E10" s="3">
        <f>B10+D10</f>
        <v>136.94018897355221</v>
      </c>
    </row>
    <row r="11" spans="1:5" x14ac:dyDescent="0.35">
      <c r="A11">
        <f t="shared" si="2"/>
        <v>20</v>
      </c>
      <c r="B11" s="2">
        <f t="shared" si="1"/>
        <v>75.244430300675418</v>
      </c>
      <c r="C11" s="3">
        <f t="shared" si="0"/>
        <v>9477.3780165077987</v>
      </c>
      <c r="D11">
        <v>160</v>
      </c>
      <c r="E11" s="3">
        <f>B11+D11</f>
        <v>235.24443030067542</v>
      </c>
    </row>
    <row r="12" spans="1:5" x14ac:dyDescent="0.35">
      <c r="A12">
        <f t="shared" si="2"/>
        <v>25</v>
      </c>
      <c r="B12" s="2">
        <f t="shared" si="1"/>
        <v>92.976016098905774</v>
      </c>
      <c r="C12" s="3">
        <f t="shared" si="0"/>
        <v>11710.751845912177</v>
      </c>
      <c r="D12">
        <v>140</v>
      </c>
      <c r="E12" s="3">
        <f>B12+D12</f>
        <v>232.97601609890577</v>
      </c>
    </row>
    <row r="13" spans="1:5" x14ac:dyDescent="0.35">
      <c r="A13">
        <f t="shared" si="2"/>
        <v>30</v>
      </c>
      <c r="B13" s="2">
        <f t="shared" si="1"/>
        <v>109.99999829829552</v>
      </c>
      <c r="C13" s="3">
        <f t="shared" si="0"/>
        <v>13854.999785662585</v>
      </c>
      <c r="D13">
        <v>120</v>
      </c>
      <c r="E13" s="3">
        <f>B13+D13</f>
        <v>229.99999829829551</v>
      </c>
    </row>
    <row r="14" spans="1:5" x14ac:dyDescent="0.35">
      <c r="A14">
        <f t="shared" si="2"/>
        <v>35</v>
      </c>
      <c r="B14" s="2">
        <f t="shared" si="1"/>
        <v>126.18681411936318</v>
      </c>
      <c r="C14" s="3">
        <f t="shared" si="0"/>
        <v>15893.802814761606</v>
      </c>
      <c r="D14">
        <v>120</v>
      </c>
      <c r="E14" s="3">
        <f>B14+D14</f>
        <v>246.18681411936319</v>
      </c>
    </row>
    <row r="15" spans="1:5" x14ac:dyDescent="0.35">
      <c r="A15">
        <f t="shared" si="2"/>
        <v>40</v>
      </c>
      <c r="B15" s="2">
        <f t="shared" si="1"/>
        <v>141.413272124044</v>
      </c>
      <c r="C15" s="3">
        <f t="shared" si="0"/>
        <v>17811.644411623907</v>
      </c>
      <c r="D15">
        <v>100</v>
      </c>
      <c r="E15" s="3">
        <f>B15+D15</f>
        <v>241.413272124044</v>
      </c>
    </row>
    <row r="16" spans="1:5" x14ac:dyDescent="0.35">
      <c r="A16">
        <f t="shared" si="2"/>
        <v>45</v>
      </c>
      <c r="B16" s="2">
        <f t="shared" si="1"/>
        <v>155.56348977688663</v>
      </c>
      <c r="C16" s="3">
        <f t="shared" si="0"/>
        <v>19593.928644170584</v>
      </c>
      <c r="D16">
        <v>90</v>
      </c>
      <c r="E16" s="3">
        <f>B16+D16</f>
        <v>245.56348977688663</v>
      </c>
    </row>
    <row r="17" spans="1:5" x14ac:dyDescent="0.35">
      <c r="A17">
        <f t="shared" si="2"/>
        <v>50</v>
      </c>
      <c r="B17" s="2">
        <f t="shared" si="1"/>
        <v>168.52977538108956</v>
      </c>
      <c r="C17" s="3">
        <f t="shared" si="0"/>
        <v>21227.091253681781</v>
      </c>
      <c r="D17">
        <v>80</v>
      </c>
      <c r="E17" s="3">
        <f>B17+D17</f>
        <v>248.52977538108956</v>
      </c>
    </row>
    <row r="18" spans="1:5" x14ac:dyDescent="0.35">
      <c r="A18">
        <f t="shared" si="2"/>
        <v>55</v>
      </c>
      <c r="B18" s="2">
        <f t="shared" si="1"/>
        <v>180.2134476773121</v>
      </c>
      <c r="C18" s="3">
        <f t="shared" si="0"/>
        <v>22698.702886992356</v>
      </c>
      <c r="D18">
        <v>70</v>
      </c>
      <c r="E18" s="3">
        <f>B18+D18</f>
        <v>250.2134476773121</v>
      </c>
    </row>
    <row r="19" spans="1:5" x14ac:dyDescent="0.35">
      <c r="A19">
        <f t="shared" si="2"/>
        <v>60</v>
      </c>
      <c r="B19" s="2">
        <f t="shared" si="1"/>
        <v>190.52558686761739</v>
      </c>
      <c r="C19" s="3">
        <f t="shared" si="0"/>
        <v>23997.563691371266</v>
      </c>
      <c r="D19">
        <v>60</v>
      </c>
      <c r="E19" s="3">
        <f>B19+D19</f>
        <v>250.52558686761739</v>
      </c>
    </row>
    <row r="20" spans="1:5" x14ac:dyDescent="0.35">
      <c r="A20">
        <f t="shared" si="2"/>
        <v>65</v>
      </c>
      <c r="B20" s="2">
        <f t="shared" si="1"/>
        <v>199.38771134880318</v>
      </c>
      <c r="C20" s="3">
        <f t="shared" si="0"/>
        <v>25113.788552160619</v>
      </c>
      <c r="D20">
        <v>50</v>
      </c>
      <c r="E20" s="3">
        <f>B20+D20</f>
        <v>249.38771134880318</v>
      </c>
    </row>
    <row r="21" spans="1:5" x14ac:dyDescent="0.35">
      <c r="A21">
        <f t="shared" si="2"/>
        <v>70</v>
      </c>
      <c r="B21" s="2">
        <f t="shared" si="1"/>
        <v>206.73237500477009</v>
      </c>
      <c r="C21" s="3">
        <f t="shared" si="0"/>
        <v>26038.882324464452</v>
      </c>
      <c r="D21">
        <v>35</v>
      </c>
      <c r="E21" s="3">
        <f>B21+D21</f>
        <v>241.73237500477009</v>
      </c>
    </row>
    <row r="22" spans="1:5" x14ac:dyDescent="0.35">
      <c r="A22">
        <f t="shared" si="2"/>
        <v>75</v>
      </c>
      <c r="B22" s="2">
        <f t="shared" si="1"/>
        <v>212.50368051217288</v>
      </c>
      <c r="C22" s="3">
        <f t="shared" si="0"/>
        <v>26765.804486328681</v>
      </c>
      <c r="D22">
        <v>40</v>
      </c>
      <c r="E22" s="3">
        <f>B22+D22</f>
        <v>252.50368051217288</v>
      </c>
    </row>
    <row r="23" spans="1:5" x14ac:dyDescent="0.35">
      <c r="A23">
        <f t="shared" si="2"/>
        <v>80</v>
      </c>
      <c r="B23" s="2">
        <f t="shared" si="1"/>
        <v>216.65770475278822</v>
      </c>
      <c r="C23" s="3">
        <f t="shared" si="0"/>
        <v>27289.022721362551</v>
      </c>
      <c r="D23">
        <v>30</v>
      </c>
      <c r="E23" s="3">
        <f>B23+D23</f>
        <v>246.65770475278822</v>
      </c>
    </row>
    <row r="24" spans="1:5" x14ac:dyDescent="0.35">
      <c r="A24">
        <f t="shared" si="2"/>
        <v>85</v>
      </c>
      <c r="B24" s="2">
        <f t="shared" si="1"/>
        <v>219.16283309495446</v>
      </c>
      <c r="C24" s="3">
        <f t="shared" si="0"/>
        <v>27604.555023005396</v>
      </c>
      <c r="D24">
        <v>30</v>
      </c>
      <c r="E24" s="3">
        <f>B24+D24</f>
        <v>249.16283309495446</v>
      </c>
    </row>
    <row r="25" spans="1:5" x14ac:dyDescent="0.35">
      <c r="A25">
        <f t="shared" si="2"/>
        <v>90</v>
      </c>
      <c r="B25" s="2">
        <f t="shared" si="1"/>
        <v>219.99999999999991</v>
      </c>
      <c r="C25" s="3">
        <f t="shared" si="0"/>
        <v>27709.999999999989</v>
      </c>
      <c r="D25">
        <v>30</v>
      </c>
      <c r="E25" s="3">
        <f>B25+D25</f>
        <v>249.99999999999991</v>
      </c>
    </row>
    <row r="26" spans="1:5" x14ac:dyDescent="0.35">
      <c r="E26"/>
    </row>
    <row r="27" spans="1:5" x14ac:dyDescent="0.35">
      <c r="E27"/>
    </row>
    <row r="28" spans="1:5" x14ac:dyDescent="0.35">
      <c r="E28"/>
    </row>
    <row r="29" spans="1:5" x14ac:dyDescent="0.35">
      <c r="E29"/>
    </row>
    <row r="30" spans="1:5" x14ac:dyDescent="0.35">
      <c r="E30"/>
    </row>
    <row r="31" spans="1:5" x14ac:dyDescent="0.35">
      <c r="E31"/>
    </row>
    <row r="32" spans="1:5" x14ac:dyDescent="0.35">
      <c r="E32"/>
    </row>
    <row r="33" spans="5:5" x14ac:dyDescent="0.35">
      <c r="E33"/>
    </row>
    <row r="34" spans="5:5" x14ac:dyDescent="0.35">
      <c r="E34"/>
    </row>
    <row r="35" spans="5:5" x14ac:dyDescent="0.35">
      <c r="E35"/>
    </row>
    <row r="36" spans="5:5" x14ac:dyDescent="0.35">
      <c r="E36"/>
    </row>
    <row r="37" spans="5:5" x14ac:dyDescent="0.35">
      <c r="E37"/>
    </row>
  </sheetData>
  <pageMargins left="0.7" right="0.7" top="0.78740157499999996" bottom="0.78740157499999996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Juergen Kerp</dc:creator>
  <cp:lastModifiedBy>Juergen Kerp</cp:lastModifiedBy>
  <cp:lastPrinted>2023-03-13T16:35:11Z</cp:lastPrinted>
  <dcterms:created xsi:type="dcterms:W3CDTF">2023-02-17T10:32:29Z</dcterms:created>
  <dcterms:modified xsi:type="dcterms:W3CDTF">2023-03-28T10:37:38Z</dcterms:modified>
</cp:coreProperties>
</file>